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ise\Dropbox\9. Personales\Algoritmia\Encuesta Abril 2024\"/>
    </mc:Choice>
  </mc:AlternateContent>
  <bookViews>
    <workbookView xWindow="0" yWindow="0" windowWidth="19200" windowHeight="6930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U7" i="1"/>
  <c r="R16" i="1"/>
  <c r="R20" i="1" s="1"/>
  <c r="M8" i="1"/>
  <c r="L8" i="1"/>
  <c r="K8" i="1"/>
  <c r="G18" i="1" s="1"/>
  <c r="J8" i="1"/>
  <c r="G17" i="1" s="1"/>
  <c r="I8" i="1"/>
  <c r="G15" i="1" s="1"/>
  <c r="H8" i="1"/>
  <c r="G14" i="1" s="1"/>
  <c r="G8" i="1"/>
  <c r="G16" i="1" s="1"/>
  <c r="F8" i="1"/>
  <c r="E8" i="1"/>
  <c r="D8" i="1"/>
  <c r="C8" i="1"/>
  <c r="G13" i="1" s="1"/>
  <c r="G12" i="1" l="1"/>
  <c r="G21" i="1" s="1"/>
  <c r="G31" i="1" l="1"/>
  <c r="G32" i="1"/>
  <c r="G29" i="1"/>
  <c r="G30" i="1"/>
  <c r="G33" i="1"/>
  <c r="G27" i="1"/>
  <c r="G28" i="1"/>
</calcChain>
</file>

<file path=xl/sharedStrings.xml><?xml version="1.0" encoding="utf-8"?>
<sst xmlns="http://schemas.openxmlformats.org/spreadsheetml/2006/main" count="564" uniqueCount="297">
  <si>
    <t xml:space="preserve">Primera Encuesta de preferencias Electorales para elección de Ayuntamiento </t>
  </si>
  <si>
    <t>Teoloyucan Estado de México</t>
  </si>
  <si>
    <t>Informante1</t>
  </si>
  <si>
    <t>Informante2</t>
  </si>
  <si>
    <t>Informante3</t>
  </si>
  <si>
    <t>Informante4</t>
  </si>
  <si>
    <t>Informante5</t>
  </si>
  <si>
    <t>Informante6</t>
  </si>
  <si>
    <t>Informante7</t>
  </si>
  <si>
    <t>Informante8</t>
  </si>
  <si>
    <t>Informante9</t>
  </si>
  <si>
    <t>Informante10</t>
  </si>
  <si>
    <t>Informante11</t>
  </si>
  <si>
    <t>Informante12</t>
  </si>
  <si>
    <t>Informante13</t>
  </si>
  <si>
    <t>Informante14</t>
  </si>
  <si>
    <t>Informante15</t>
  </si>
  <si>
    <t>Informante16</t>
  </si>
  <si>
    <t>Informante17</t>
  </si>
  <si>
    <t>Informante18</t>
  </si>
  <si>
    <t>Informante19</t>
  </si>
  <si>
    <t>Informante20</t>
  </si>
  <si>
    <t>Informante21</t>
  </si>
  <si>
    <t>Informante22</t>
  </si>
  <si>
    <t>Informante23</t>
  </si>
  <si>
    <t>Informante24</t>
  </si>
  <si>
    <t>Informante25</t>
  </si>
  <si>
    <t>Informante26</t>
  </si>
  <si>
    <t>Informante27</t>
  </si>
  <si>
    <t>Informante28</t>
  </si>
  <si>
    <t>Informante29</t>
  </si>
  <si>
    <t>Informante30</t>
  </si>
  <si>
    <t>Informante31</t>
  </si>
  <si>
    <t>Informante32</t>
  </si>
  <si>
    <t>Informante33</t>
  </si>
  <si>
    <t>Informante34</t>
  </si>
  <si>
    <t>Informante35</t>
  </si>
  <si>
    <t>Informante36</t>
  </si>
  <si>
    <t>Informante37</t>
  </si>
  <si>
    <t>Informante38</t>
  </si>
  <si>
    <t>Informante39</t>
  </si>
  <si>
    <t>Informante40</t>
  </si>
  <si>
    <t>Informante41</t>
  </si>
  <si>
    <t>Informante42</t>
  </si>
  <si>
    <t>Informante43</t>
  </si>
  <si>
    <t>Informante44</t>
  </si>
  <si>
    <t>Informante45</t>
  </si>
  <si>
    <t>Informante46</t>
  </si>
  <si>
    <t>Informante47</t>
  </si>
  <si>
    <t>Informante48</t>
  </si>
  <si>
    <t>Informante49</t>
  </si>
  <si>
    <t>Informante50</t>
  </si>
  <si>
    <t>Informante51</t>
  </si>
  <si>
    <t>Informante52</t>
  </si>
  <si>
    <t>Informante53</t>
  </si>
  <si>
    <t>Informante54</t>
  </si>
  <si>
    <t>Informante55</t>
  </si>
  <si>
    <t>Informante56</t>
  </si>
  <si>
    <t>Informante57</t>
  </si>
  <si>
    <t>Informante58</t>
  </si>
  <si>
    <t>Informante59</t>
  </si>
  <si>
    <t>Informante60</t>
  </si>
  <si>
    <t>Informante61</t>
  </si>
  <si>
    <t>Informante62</t>
  </si>
  <si>
    <t>Informante63</t>
  </si>
  <si>
    <t>Informante64</t>
  </si>
  <si>
    <t>Informante65</t>
  </si>
  <si>
    <t>Informante66</t>
  </si>
  <si>
    <t>Informante67</t>
  </si>
  <si>
    <t>Informante68</t>
  </si>
  <si>
    <t>Informante69</t>
  </si>
  <si>
    <t>Informante70</t>
  </si>
  <si>
    <t>Informante71</t>
  </si>
  <si>
    <t>Informante72</t>
  </si>
  <si>
    <t>Informante73</t>
  </si>
  <si>
    <t>Informante74</t>
  </si>
  <si>
    <t>Informante75</t>
  </si>
  <si>
    <t>Informante76</t>
  </si>
  <si>
    <t>Informante77</t>
  </si>
  <si>
    <t>Informante78</t>
  </si>
  <si>
    <t>Informante79</t>
  </si>
  <si>
    <t>Informante80</t>
  </si>
  <si>
    <t>Informante81</t>
  </si>
  <si>
    <t>Informante82</t>
  </si>
  <si>
    <t>Informante83</t>
  </si>
  <si>
    <t>Informante84</t>
  </si>
  <si>
    <t>Informante85</t>
  </si>
  <si>
    <t>Informante86</t>
  </si>
  <si>
    <t>Informante87</t>
  </si>
  <si>
    <t>Informante88</t>
  </si>
  <si>
    <t>Informante89</t>
  </si>
  <si>
    <t>Informante90</t>
  </si>
  <si>
    <t>Informante91</t>
  </si>
  <si>
    <t>Informante92</t>
  </si>
  <si>
    <t>Informante93</t>
  </si>
  <si>
    <t>Informante94</t>
  </si>
  <si>
    <t>Informante95</t>
  </si>
  <si>
    <t>Informante96</t>
  </si>
  <si>
    <t>Informante97</t>
  </si>
  <si>
    <t>Informante98</t>
  </si>
  <si>
    <t>Informante99</t>
  </si>
  <si>
    <t>Informante100</t>
  </si>
  <si>
    <t>Informante101</t>
  </si>
  <si>
    <t>Informante102</t>
  </si>
  <si>
    <t>Informante103</t>
  </si>
  <si>
    <t>Informante104</t>
  </si>
  <si>
    <t>Informante105</t>
  </si>
  <si>
    <t>Informante106</t>
  </si>
  <si>
    <t>Informante107</t>
  </si>
  <si>
    <t>Informante108</t>
  </si>
  <si>
    <t>Informante109</t>
  </si>
  <si>
    <t>Informante110</t>
  </si>
  <si>
    <t>Informante111</t>
  </si>
  <si>
    <t>Informante112</t>
  </si>
  <si>
    <t>Informante113</t>
  </si>
  <si>
    <t>Informante114</t>
  </si>
  <si>
    <t>Informante115</t>
  </si>
  <si>
    <t>Informante116</t>
  </si>
  <si>
    <t>Informante117</t>
  </si>
  <si>
    <t>Informante118</t>
  </si>
  <si>
    <t>Informante119</t>
  </si>
  <si>
    <t>Informante120</t>
  </si>
  <si>
    <t>Informante121</t>
  </si>
  <si>
    <t>Informante122</t>
  </si>
  <si>
    <t>Informante123</t>
  </si>
  <si>
    <t>Informante124</t>
  </si>
  <si>
    <t>Informante125</t>
  </si>
  <si>
    <t>Informante126</t>
  </si>
  <si>
    <t>Informante127</t>
  </si>
  <si>
    <t>Informante128</t>
  </si>
  <si>
    <t>Informante129</t>
  </si>
  <si>
    <t>Informante130</t>
  </si>
  <si>
    <t>Informante131</t>
  </si>
  <si>
    <t>Informante132</t>
  </si>
  <si>
    <t>Informante133</t>
  </si>
  <si>
    <t>Informante134</t>
  </si>
  <si>
    <t>Informante135</t>
  </si>
  <si>
    <t>Informante136</t>
  </si>
  <si>
    <t>Informante137</t>
  </si>
  <si>
    <t>Informante138</t>
  </si>
  <si>
    <t>Informante139</t>
  </si>
  <si>
    <t>Informante140</t>
  </si>
  <si>
    <t>Informante141</t>
  </si>
  <si>
    <t>Informante142</t>
  </si>
  <si>
    <t>Informante143</t>
  </si>
  <si>
    <t>Informante144</t>
  </si>
  <si>
    <t>Informante145</t>
  </si>
  <si>
    <t>Informante146</t>
  </si>
  <si>
    <t>Informante147</t>
  </si>
  <si>
    <t>Informante148</t>
  </si>
  <si>
    <t>Informante149</t>
  </si>
  <si>
    <t>Informante150</t>
  </si>
  <si>
    <t>Informante151</t>
  </si>
  <si>
    <t>Informante152</t>
  </si>
  <si>
    <t>Informante153</t>
  </si>
  <si>
    <t>Informante154</t>
  </si>
  <si>
    <t>Informante155</t>
  </si>
  <si>
    <t>Informante156</t>
  </si>
  <si>
    <t>Informante157</t>
  </si>
  <si>
    <t>Informante158</t>
  </si>
  <si>
    <t>Informante159</t>
  </si>
  <si>
    <t>Informante160</t>
  </si>
  <si>
    <t>Informante161</t>
  </si>
  <si>
    <t>Informante162</t>
  </si>
  <si>
    <t>Informante163</t>
  </si>
  <si>
    <t>Informante164</t>
  </si>
  <si>
    <t>Informante165</t>
  </si>
  <si>
    <t>Informante166</t>
  </si>
  <si>
    <t>Informante167</t>
  </si>
  <si>
    <t>Informante168</t>
  </si>
  <si>
    <t>Informante169</t>
  </si>
  <si>
    <t>Informante170</t>
  </si>
  <si>
    <t>Informante171</t>
  </si>
  <si>
    <t>Informante172</t>
  </si>
  <si>
    <t>Informante173</t>
  </si>
  <si>
    <t>Informante174</t>
  </si>
  <si>
    <t>Informante175</t>
  </si>
  <si>
    <t>Informante176</t>
  </si>
  <si>
    <t>Informante177</t>
  </si>
  <si>
    <t>Informante178</t>
  </si>
  <si>
    <t>Informante179</t>
  </si>
  <si>
    <t>Informante180</t>
  </si>
  <si>
    <t>Informante181</t>
  </si>
  <si>
    <t>Informante182</t>
  </si>
  <si>
    <t>Informante183</t>
  </si>
  <si>
    <t>Informante184</t>
  </si>
  <si>
    <t>Informante185</t>
  </si>
  <si>
    <t>Informante186</t>
  </si>
  <si>
    <t>Informante187</t>
  </si>
  <si>
    <t>Informante188</t>
  </si>
  <si>
    <t>Informante189</t>
  </si>
  <si>
    <t>Informante190</t>
  </si>
  <si>
    <t>Informante191</t>
  </si>
  <si>
    <t>Informante192</t>
  </si>
  <si>
    <t>Informante193</t>
  </si>
  <si>
    <t>Informante194</t>
  </si>
  <si>
    <t>Informante195</t>
  </si>
  <si>
    <t>Informante196</t>
  </si>
  <si>
    <t>Informante197</t>
  </si>
  <si>
    <t>Informante198</t>
  </si>
  <si>
    <t>Informante199</t>
  </si>
  <si>
    <t>Informante200</t>
  </si>
  <si>
    <t>Informante201</t>
  </si>
  <si>
    <t>Informante202</t>
  </si>
  <si>
    <t>Informante203</t>
  </si>
  <si>
    <t>Informante204</t>
  </si>
  <si>
    <t>Informante205</t>
  </si>
  <si>
    <t>Informante206</t>
  </si>
  <si>
    <t>Informante207</t>
  </si>
  <si>
    <t>Informante208</t>
  </si>
  <si>
    <t>Informante209</t>
  </si>
  <si>
    <t>Informante210</t>
  </si>
  <si>
    <t>Informante211</t>
  </si>
  <si>
    <t>Informante212</t>
  </si>
  <si>
    <t>Informante213</t>
  </si>
  <si>
    <t>Informante214</t>
  </si>
  <si>
    <t>Informante215</t>
  </si>
  <si>
    <t>Informante216</t>
  </si>
  <si>
    <t>Informante217</t>
  </si>
  <si>
    <t>Informante218</t>
  </si>
  <si>
    <t>Informante219</t>
  </si>
  <si>
    <t>Informante220</t>
  </si>
  <si>
    <t>Informante221</t>
  </si>
  <si>
    <t>Informante222</t>
  </si>
  <si>
    <t>Informante223</t>
  </si>
  <si>
    <t>Informante224</t>
  </si>
  <si>
    <t>Informante225</t>
  </si>
  <si>
    <t>Informante226</t>
  </si>
  <si>
    <t>Informante227</t>
  </si>
  <si>
    <t>Informante228</t>
  </si>
  <si>
    <t>Informante229</t>
  </si>
  <si>
    <t>Informante230</t>
  </si>
  <si>
    <t>Informante231</t>
  </si>
  <si>
    <t>Informante232</t>
  </si>
  <si>
    <t>Informante233</t>
  </si>
  <si>
    <t>Informante234</t>
  </si>
  <si>
    <t>Informante235</t>
  </si>
  <si>
    <t>Informante236</t>
  </si>
  <si>
    <t>Informante237</t>
  </si>
  <si>
    <t>Informante238</t>
  </si>
  <si>
    <t>Informante239</t>
  </si>
  <si>
    <t>Informante240</t>
  </si>
  <si>
    <t>Informante241</t>
  </si>
  <si>
    <t>Informante242</t>
  </si>
  <si>
    <t>Informante243</t>
  </si>
  <si>
    <t>Informante244</t>
  </si>
  <si>
    <t>Informante245</t>
  </si>
  <si>
    <t>Informante246</t>
  </si>
  <si>
    <t>Informante247</t>
  </si>
  <si>
    <t>Informante248</t>
  </si>
  <si>
    <t>Informante249</t>
  </si>
  <si>
    <t>Informante250</t>
  </si>
  <si>
    <t>Informante251</t>
  </si>
  <si>
    <t>Informante252</t>
  </si>
  <si>
    <t>Informante253</t>
  </si>
  <si>
    <t>Informante254</t>
  </si>
  <si>
    <t>Informante255</t>
  </si>
  <si>
    <t>INFORMANTE</t>
  </si>
  <si>
    <t>RESPUESTA</t>
  </si>
  <si>
    <t>NS</t>
  </si>
  <si>
    <t>PAN</t>
  </si>
  <si>
    <t>MORENA</t>
  </si>
  <si>
    <t>PRI</t>
  </si>
  <si>
    <t xml:space="preserve">PAN </t>
  </si>
  <si>
    <t>NV</t>
  </si>
  <si>
    <t>No sabe / Aún no decide</t>
  </si>
  <si>
    <t>No piensa votar</t>
  </si>
  <si>
    <t>NS:</t>
  </si>
  <si>
    <t>NV:</t>
  </si>
  <si>
    <t>OTRO</t>
  </si>
  <si>
    <t>PAN-PRI-PRD</t>
  </si>
  <si>
    <t>PT</t>
  </si>
  <si>
    <t>PV</t>
  </si>
  <si>
    <t>LA ERA</t>
  </si>
  <si>
    <t>NA</t>
  </si>
  <si>
    <t>SANTA MARIA</t>
  </si>
  <si>
    <t>PRD</t>
  </si>
  <si>
    <t>MC</t>
  </si>
  <si>
    <t>Juan Carlos Uribe Padilla</t>
  </si>
  <si>
    <t>Luis Domingo Zenteno Santaella</t>
  </si>
  <si>
    <t>Gabriela Contreras Villegas</t>
  </si>
  <si>
    <t>David Cabrera Domínguez</t>
  </si>
  <si>
    <t>Ricardo Jiménez Vera</t>
  </si>
  <si>
    <t>Aún no Sabe</t>
  </si>
  <si>
    <t>No piensa Votar</t>
  </si>
  <si>
    <t>TOTAL</t>
  </si>
  <si>
    <t>Rechazos por Encuesta</t>
  </si>
  <si>
    <t>E1</t>
  </si>
  <si>
    <t>E2</t>
  </si>
  <si>
    <t>E3</t>
  </si>
  <si>
    <t>E4</t>
  </si>
  <si>
    <t>E5</t>
  </si>
  <si>
    <t>Informantes</t>
  </si>
  <si>
    <t>EFECTIVOS</t>
  </si>
  <si>
    <t>Tasa de Rechazo</t>
  </si>
  <si>
    <t>%</t>
  </si>
  <si>
    <t>Total Rechazos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</si>
</sst>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2" borderId="0" xfId="0" applyFill="1"/>
    <xf numFmtId="1" fontId="0" fillId="0" borderId="0" xfId="0" applyNumberFormat="1"/>
    <xf numFmtId="0" fontId="3" fillId="0" borderId="0" xfId="0" applyFont="1"/>
    <xf numFmtId="3" fontId="4" fillId="3" borderId="1" xfId="0" applyNumberFormat="1" applyFont="1" applyFill="1" applyBorder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8C06"/>
      <color rgb="FFF045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Preferencias</a:t>
            </a:r>
            <a:r>
              <a:rPr lang="es-MX" baseline="0"/>
              <a:t> Electorales del 20 al 25 de Abril</a:t>
            </a:r>
          </a:p>
          <a:p>
            <a:pPr>
              <a:defRPr/>
            </a:pPr>
            <a:endParaRPr lang="es-MX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A5C-4C03-9F3C-FD0CA327D970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A5C-4C03-9F3C-FD0CA327D970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A5C-4C03-9F3C-FD0CA327D970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A5C-4C03-9F3C-FD0CA327D970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9A5C-4C03-9F3C-FD0CA327D970}"/>
              </c:ext>
            </c:extLst>
          </c:dPt>
          <c:dPt>
            <c:idx val="5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9A5C-4C03-9F3C-FD0CA327D970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A5C-4C03-9F3C-FD0CA327D97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Hoja1!$F$12:$F$18</c:f>
              <c:strCache>
                <c:ptCount val="7"/>
                <c:pt idx="0">
                  <c:v>Juan Carlos Uribe Padilla</c:v>
                </c:pt>
                <c:pt idx="1">
                  <c:v>Luis Domingo Zenteno Santaella</c:v>
                </c:pt>
                <c:pt idx="2">
                  <c:v>Gabriela Contreras Villegas</c:v>
                </c:pt>
                <c:pt idx="3">
                  <c:v>David Cabrera Domínguez</c:v>
                </c:pt>
                <c:pt idx="4">
                  <c:v>Ricardo Jiménez Vera</c:v>
                </c:pt>
                <c:pt idx="5">
                  <c:v>Aún no Sabe</c:v>
                </c:pt>
                <c:pt idx="6">
                  <c:v>No piensa Votar</c:v>
                </c:pt>
              </c:strCache>
            </c:strRef>
          </c:cat>
          <c:val>
            <c:numRef>
              <c:f>Hoja1!$G$12:$G$18</c:f>
              <c:numCache>
                <c:formatCode>General</c:formatCode>
                <c:ptCount val="7"/>
                <c:pt idx="0">
                  <c:v>70</c:v>
                </c:pt>
                <c:pt idx="1">
                  <c:v>84</c:v>
                </c:pt>
                <c:pt idx="2">
                  <c:v>16</c:v>
                </c:pt>
                <c:pt idx="3">
                  <c:v>13</c:v>
                </c:pt>
                <c:pt idx="4">
                  <c:v>6</c:v>
                </c:pt>
                <c:pt idx="5">
                  <c:v>53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C-4C03-9F3C-FD0CA327D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8081327"/>
        <c:axId val="1808082575"/>
      </c:barChart>
      <c:catAx>
        <c:axId val="180808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08082575"/>
        <c:crosses val="autoZero"/>
        <c:auto val="1"/>
        <c:lblAlgn val="ctr"/>
        <c:lblOffset val="100"/>
        <c:noMultiLvlLbl val="0"/>
      </c:catAx>
      <c:valAx>
        <c:axId val="180808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08081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Preferencia</a:t>
            </a:r>
            <a:r>
              <a:rPr lang="es-MX" baseline="0"/>
              <a:t> Electoral Teoloyucan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F0A7-4CAF-A107-9D2FB1B721AC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E-F0A7-4CAF-A107-9D2FB1B721AC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5-F0A7-4CAF-A107-9D2FB1B721AC}"/>
              </c:ext>
            </c:extLst>
          </c:dPt>
          <c:dPt>
            <c:idx val="3"/>
            <c:invertIfNegative val="0"/>
            <c:bubble3D val="0"/>
            <c:spPr>
              <a:solidFill>
                <a:srgbClr val="FA8C06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D-F0A7-4CAF-A107-9D2FB1B721AC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F-F0A7-4CAF-A107-9D2FB1B721AC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F0A7-4CAF-A107-9D2FB1B721AC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C-F0A7-4CAF-A107-9D2FB1B721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Hoja1!$F$27:$F$33</c:f>
              <c:strCache>
                <c:ptCount val="7"/>
                <c:pt idx="0">
                  <c:v>Juan Carlos Uribe Padilla</c:v>
                </c:pt>
                <c:pt idx="1">
                  <c:v>Luis Domingo Zenteno Santaella</c:v>
                </c:pt>
                <c:pt idx="2">
                  <c:v>Gabriela Contreras Villegas</c:v>
                </c:pt>
                <c:pt idx="3">
                  <c:v>David Cabrera Domínguez</c:v>
                </c:pt>
                <c:pt idx="4">
                  <c:v>Ricardo Jiménez Vera</c:v>
                </c:pt>
                <c:pt idx="5">
                  <c:v>Aún no Sabe</c:v>
                </c:pt>
                <c:pt idx="6">
                  <c:v>No piensa Votar</c:v>
                </c:pt>
              </c:strCache>
            </c:strRef>
          </c:cat>
          <c:val>
            <c:numRef>
              <c:f>Hoja1!$G$27:$G$33</c:f>
              <c:numCache>
                <c:formatCode>0.0</c:formatCode>
                <c:ptCount val="7"/>
                <c:pt idx="0">
                  <c:v>27.777777777777779</c:v>
                </c:pt>
                <c:pt idx="1">
                  <c:v>33.333333333333336</c:v>
                </c:pt>
                <c:pt idx="2">
                  <c:v>6.3492063492063489</c:v>
                </c:pt>
                <c:pt idx="3">
                  <c:v>5.1587301587301591</c:v>
                </c:pt>
                <c:pt idx="4">
                  <c:v>2.3809523809523809</c:v>
                </c:pt>
                <c:pt idx="5">
                  <c:v>21.031746031746032</c:v>
                </c:pt>
                <c:pt idx="6">
                  <c:v>3.9682539682539684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A7-4CAF-A107-9D2FB1B72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18269487"/>
        <c:axId val="1918270319"/>
        <c:axId val="0"/>
      </c:bar3DChart>
      <c:catAx>
        <c:axId val="1918269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18270319"/>
        <c:crosses val="autoZero"/>
        <c:auto val="1"/>
        <c:lblAlgn val="ctr"/>
        <c:lblOffset val="100"/>
        <c:noMultiLvlLbl val="0"/>
      </c:catAx>
      <c:valAx>
        <c:axId val="1918270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18269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837973</xdr:colOff>
      <xdr:row>9</xdr:row>
      <xdr:rowOff>142195</xdr:rowOff>
    </xdr:from>
    <xdr:to>
      <xdr:col>13</xdr:col>
      <xdr:colOff>534080</xdr:colOff>
      <xdr:row>24</xdr:row>
      <xdr:rowOff>163967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854982</xdr:colOff>
      <xdr:row>25</xdr:row>
      <xdr:rowOff>62820</xdr:rowOff>
    </xdr:from>
    <xdr:to>
      <xdr:col>13</xdr:col>
      <xdr:colOff>551089</xdr:colOff>
      <xdr:row>38</xdr:row>
      <xdr:rowOff>50574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8"/>
  <sheetViews>
    <sheetView tabSelected="1" topLeftCell="A10" zoomScale="74" workbookViewId="0">
      <selection activeCell="F11" sqref="F11:G19"/>
    </sheetView>
  </sheetViews>
  <sheetFormatPr baseColWidth="10" defaultRowHeight="14.5" x14ac:dyDescent="0.35"/>
  <cols>
    <col min="1" max="1" width="17.08984375" customWidth="1"/>
    <col min="2" max="2" width="16.08984375" customWidth="1"/>
    <col min="3" max="3" width="12.81640625" style="1" customWidth="1"/>
    <col min="4" max="6" width="12.81640625" customWidth="1"/>
    <col min="7" max="7" width="12.81640625" style="1" customWidth="1"/>
    <col min="8" max="9" width="12.81640625" customWidth="1"/>
    <col min="10" max="10" width="11.453125" bestFit="1" customWidth="1"/>
    <col min="19" max="19" width="4" customWidth="1"/>
    <col min="20" max="20" width="14.36328125" customWidth="1"/>
    <col min="21" max="21" width="10.90625" style="1"/>
  </cols>
  <sheetData>
    <row r="1" spans="1:21" x14ac:dyDescent="0.35">
      <c r="A1" t="s">
        <v>0</v>
      </c>
      <c r="F1" t="s">
        <v>267</v>
      </c>
      <c r="G1" s="1" t="s">
        <v>265</v>
      </c>
      <c r="I1" t="s">
        <v>268</v>
      </c>
      <c r="J1" t="s">
        <v>266</v>
      </c>
    </row>
    <row r="2" spans="1:21" x14ac:dyDescent="0.35">
      <c r="A2" t="s">
        <v>1</v>
      </c>
    </row>
    <row r="3" spans="1:21" ht="18.5" x14ac:dyDescent="0.45">
      <c r="A3" s="6" t="s">
        <v>257</v>
      </c>
      <c r="B3" s="6" t="s">
        <v>258</v>
      </c>
    </row>
    <row r="4" spans="1:21" x14ac:dyDescent="0.35">
      <c r="A4" t="s">
        <v>2</v>
      </c>
      <c r="B4" t="s">
        <v>261</v>
      </c>
      <c r="D4" s="1"/>
      <c r="E4" s="1"/>
      <c r="F4" s="1"/>
      <c r="H4" s="1"/>
      <c r="I4" s="1"/>
      <c r="J4" s="1"/>
      <c r="K4" s="1"/>
      <c r="L4" s="1"/>
      <c r="M4" s="1"/>
      <c r="N4" s="1"/>
    </row>
    <row r="5" spans="1:21" x14ac:dyDescent="0.35">
      <c r="A5" t="s">
        <v>3</v>
      </c>
      <c r="B5" t="s">
        <v>261</v>
      </c>
      <c r="D5" s="1"/>
      <c r="E5" s="1"/>
      <c r="F5" s="1"/>
      <c r="H5" s="1"/>
      <c r="I5" s="1"/>
      <c r="J5" s="1"/>
      <c r="K5" s="1"/>
      <c r="L5" s="1"/>
      <c r="M5" s="1"/>
      <c r="N5" s="1"/>
      <c r="P5" t="s">
        <v>286</v>
      </c>
    </row>
    <row r="6" spans="1:21" x14ac:dyDescent="0.35">
      <c r="A6" t="s">
        <v>4</v>
      </c>
      <c r="B6" t="s">
        <v>259</v>
      </c>
      <c r="D6" s="1"/>
      <c r="E6" s="1"/>
      <c r="F6" s="1"/>
      <c r="H6" s="1"/>
      <c r="I6" s="1"/>
      <c r="J6" s="1"/>
      <c r="K6" s="1"/>
      <c r="L6" s="1"/>
      <c r="M6" s="1"/>
      <c r="N6" s="1"/>
    </row>
    <row r="7" spans="1:21" ht="19.5" x14ac:dyDescent="0.45">
      <c r="A7" t="s">
        <v>5</v>
      </c>
      <c r="B7" t="s">
        <v>260</v>
      </c>
      <c r="C7" s="2" t="s">
        <v>261</v>
      </c>
      <c r="D7" s="2" t="s">
        <v>260</v>
      </c>
      <c r="E7" s="2" t="s">
        <v>262</v>
      </c>
      <c r="F7" s="2" t="s">
        <v>276</v>
      </c>
      <c r="G7" s="2" t="s">
        <v>271</v>
      </c>
      <c r="H7" s="2" t="s">
        <v>272</v>
      </c>
      <c r="I7" s="2" t="s">
        <v>277</v>
      </c>
      <c r="J7" s="2" t="s">
        <v>259</v>
      </c>
      <c r="K7" s="2" t="s">
        <v>264</v>
      </c>
      <c r="L7" s="2" t="s">
        <v>269</v>
      </c>
      <c r="M7" s="1" t="s">
        <v>270</v>
      </c>
      <c r="N7" s="1"/>
      <c r="P7" t="s">
        <v>287</v>
      </c>
      <c r="Q7">
        <v>23</v>
      </c>
      <c r="T7" t="s">
        <v>296</v>
      </c>
      <c r="U7" s="1">
        <f>SUM(Q7:Q11)</f>
        <v>74</v>
      </c>
    </row>
    <row r="8" spans="1:21" x14ac:dyDescent="0.35">
      <c r="A8" t="s">
        <v>6</v>
      </c>
      <c r="B8" t="s">
        <v>259</v>
      </c>
      <c r="C8" s="1">
        <f>COUNTIF(B:B,"MORENA")</f>
        <v>84</v>
      </c>
      <c r="D8" s="1">
        <f>COUNTIF(B:B,"PAN")</f>
        <v>36</v>
      </c>
      <c r="E8" s="1">
        <f>COUNTIF(B:B,"PRI")</f>
        <v>25</v>
      </c>
      <c r="F8" s="1">
        <f>COUNTIF(B:B,"PRD")</f>
        <v>8</v>
      </c>
      <c r="G8" s="1">
        <f>COUNTIF(B:B,"PT")</f>
        <v>6</v>
      </c>
      <c r="H8" s="1">
        <f>COUNTIF(B:B,"PV")</f>
        <v>16</v>
      </c>
      <c r="I8" s="1">
        <f>COUNTIF(B:B,"MC")</f>
        <v>13</v>
      </c>
      <c r="J8" s="1">
        <f>COUNTIF(B:B,"NS")</f>
        <v>53</v>
      </c>
      <c r="K8" s="1">
        <f>COUNTIF(B:B,"NV")</f>
        <v>10</v>
      </c>
      <c r="L8" s="1">
        <f>COUNTIF(B:B,"OTRO")</f>
        <v>2</v>
      </c>
      <c r="M8" s="1">
        <f>COUNTIF(B:B,"pan-pri-prd")</f>
        <v>1</v>
      </c>
      <c r="N8" s="1"/>
      <c r="P8" t="s">
        <v>288</v>
      </c>
      <c r="Q8">
        <v>11</v>
      </c>
    </row>
    <row r="9" spans="1:21" x14ac:dyDescent="0.35">
      <c r="A9" t="s">
        <v>7</v>
      </c>
      <c r="B9" t="s">
        <v>261</v>
      </c>
      <c r="D9" s="1"/>
      <c r="E9" s="1"/>
      <c r="F9" s="1"/>
      <c r="H9" s="1"/>
      <c r="I9" s="1"/>
      <c r="J9" s="1"/>
      <c r="K9" s="1"/>
      <c r="L9" s="1"/>
      <c r="M9" s="1"/>
      <c r="N9" s="1"/>
      <c r="P9" t="s">
        <v>289</v>
      </c>
      <c r="Q9">
        <v>8</v>
      </c>
    </row>
    <row r="10" spans="1:21" x14ac:dyDescent="0.35">
      <c r="A10" t="s">
        <v>8</v>
      </c>
      <c r="B10" t="s">
        <v>262</v>
      </c>
      <c r="D10" s="1"/>
      <c r="E10" s="1"/>
      <c r="F10" s="1"/>
      <c r="H10" s="1"/>
      <c r="I10" s="1"/>
      <c r="J10" s="1"/>
      <c r="K10" s="1"/>
      <c r="L10" s="1"/>
      <c r="M10" s="1"/>
      <c r="N10" s="1"/>
      <c r="P10" t="s">
        <v>290</v>
      </c>
      <c r="Q10">
        <v>9</v>
      </c>
    </row>
    <row r="11" spans="1:21" x14ac:dyDescent="0.35">
      <c r="A11" t="s">
        <v>9</v>
      </c>
      <c r="B11" t="s">
        <v>263</v>
      </c>
      <c r="D11" s="1"/>
      <c r="E11" s="1"/>
      <c r="F11" s="1"/>
      <c r="H11" s="1"/>
      <c r="I11" s="1"/>
      <c r="J11" s="1"/>
      <c r="K11" s="1"/>
      <c r="L11" s="1"/>
      <c r="M11" s="1"/>
      <c r="N11" s="1"/>
      <c r="P11" t="s">
        <v>291</v>
      </c>
      <c r="Q11">
        <v>23</v>
      </c>
    </row>
    <row r="12" spans="1:21" x14ac:dyDescent="0.35">
      <c r="A12" t="s">
        <v>10</v>
      </c>
      <c r="B12" t="s">
        <v>259</v>
      </c>
      <c r="D12" s="1"/>
      <c r="E12" s="1" t="s">
        <v>278</v>
      </c>
      <c r="F12" s="1" t="s">
        <v>278</v>
      </c>
      <c r="G12" s="1">
        <f>D8+E8+F8+M8</f>
        <v>70</v>
      </c>
      <c r="H12" s="1"/>
      <c r="I12" s="1"/>
    </row>
    <row r="13" spans="1:21" x14ac:dyDescent="0.35">
      <c r="A13" t="s">
        <v>11</v>
      </c>
      <c r="B13" t="s">
        <v>259</v>
      </c>
      <c r="D13" t="s">
        <v>279</v>
      </c>
      <c r="F13" t="s">
        <v>279</v>
      </c>
      <c r="G13" s="1">
        <f>C8</f>
        <v>84</v>
      </c>
    </row>
    <row r="14" spans="1:21" x14ac:dyDescent="0.35">
      <c r="A14" t="s">
        <v>12</v>
      </c>
      <c r="B14" t="s">
        <v>261</v>
      </c>
      <c r="D14" t="s">
        <v>280</v>
      </c>
      <c r="F14" t="s">
        <v>280</v>
      </c>
      <c r="G14" s="1">
        <f>H8</f>
        <v>16</v>
      </c>
    </row>
    <row r="15" spans="1:21" x14ac:dyDescent="0.35">
      <c r="A15" t="s">
        <v>13</v>
      </c>
      <c r="B15" t="s">
        <v>259</v>
      </c>
      <c r="D15" t="s">
        <v>281</v>
      </c>
      <c r="F15" t="s">
        <v>281</v>
      </c>
      <c r="G15" s="1">
        <f>I8</f>
        <v>13</v>
      </c>
      <c r="P15" s="1"/>
      <c r="Q15" s="1" t="s">
        <v>293</v>
      </c>
      <c r="R15" s="1" t="s">
        <v>285</v>
      </c>
    </row>
    <row r="16" spans="1:21" x14ac:dyDescent="0.35">
      <c r="A16" t="s">
        <v>14</v>
      </c>
      <c r="B16" t="s">
        <v>264</v>
      </c>
      <c r="E16" t="s">
        <v>282</v>
      </c>
      <c r="F16" t="s">
        <v>282</v>
      </c>
      <c r="G16" s="1">
        <f>G8</f>
        <v>6</v>
      </c>
      <c r="P16" s="1" t="s">
        <v>292</v>
      </c>
      <c r="Q16" s="1">
        <v>255</v>
      </c>
      <c r="R16" s="1">
        <f>Q16+(SUM(Q7:Q11))</f>
        <v>329</v>
      </c>
    </row>
    <row r="17" spans="1:19" x14ac:dyDescent="0.35">
      <c r="A17" t="s">
        <v>15</v>
      </c>
      <c r="B17" t="s">
        <v>269</v>
      </c>
      <c r="F17" t="s">
        <v>283</v>
      </c>
      <c r="G17" s="1">
        <f>J8</f>
        <v>53</v>
      </c>
      <c r="P17" s="1"/>
      <c r="Q17" s="1"/>
      <c r="R17" s="1"/>
    </row>
    <row r="18" spans="1:19" x14ac:dyDescent="0.35">
      <c r="A18" t="s">
        <v>16</v>
      </c>
      <c r="B18" t="s">
        <v>259</v>
      </c>
      <c r="F18" t="s">
        <v>284</v>
      </c>
      <c r="G18" s="1">
        <f>K8</f>
        <v>10</v>
      </c>
      <c r="P18" s="1"/>
      <c r="Q18" s="1"/>
      <c r="R18" s="1"/>
    </row>
    <row r="19" spans="1:19" x14ac:dyDescent="0.35">
      <c r="A19" t="s">
        <v>17</v>
      </c>
      <c r="B19" t="s">
        <v>261</v>
      </c>
    </row>
    <row r="20" spans="1:19" x14ac:dyDescent="0.35">
      <c r="A20" t="s">
        <v>18</v>
      </c>
      <c r="B20" t="s">
        <v>261</v>
      </c>
      <c r="P20" t="s">
        <v>294</v>
      </c>
      <c r="R20" s="5">
        <f>(U7*100)/R16</f>
        <v>22.492401215805472</v>
      </c>
      <c r="S20" t="s">
        <v>295</v>
      </c>
    </row>
    <row r="21" spans="1:19" x14ac:dyDescent="0.35">
      <c r="A21" t="s">
        <v>19</v>
      </c>
      <c r="B21" t="s">
        <v>259</v>
      </c>
      <c r="F21" t="s">
        <v>285</v>
      </c>
      <c r="G21" s="1">
        <f>SUM(G12:G18)</f>
        <v>252</v>
      </c>
    </row>
    <row r="22" spans="1:19" x14ac:dyDescent="0.35">
      <c r="A22" t="s">
        <v>20</v>
      </c>
      <c r="B22" t="s">
        <v>261</v>
      </c>
    </row>
    <row r="23" spans="1:19" x14ac:dyDescent="0.35">
      <c r="A23" t="s">
        <v>21</v>
      </c>
      <c r="B23" t="s">
        <v>261</v>
      </c>
    </row>
    <row r="24" spans="1:19" x14ac:dyDescent="0.35">
      <c r="A24" t="s">
        <v>22</v>
      </c>
      <c r="B24" t="s">
        <v>261</v>
      </c>
    </row>
    <row r="25" spans="1:19" x14ac:dyDescent="0.35">
      <c r="A25" t="s">
        <v>23</v>
      </c>
      <c r="B25" t="s">
        <v>261</v>
      </c>
    </row>
    <row r="26" spans="1:19" x14ac:dyDescent="0.35">
      <c r="A26" t="s">
        <v>24</v>
      </c>
      <c r="B26" t="s">
        <v>270</v>
      </c>
    </row>
    <row r="27" spans="1:19" ht="18.5" x14ac:dyDescent="0.45">
      <c r="A27" t="s">
        <v>25</v>
      </c>
      <c r="B27" t="s">
        <v>261</v>
      </c>
      <c r="F27" s="1" t="s">
        <v>278</v>
      </c>
      <c r="G27" s="3">
        <f>(G12*100)/$G$21</f>
        <v>27.777777777777779</v>
      </c>
    </row>
    <row r="28" spans="1:19" ht="18.5" x14ac:dyDescent="0.45">
      <c r="A28" t="s">
        <v>26</v>
      </c>
      <c r="B28" t="s">
        <v>259</v>
      </c>
      <c r="F28" t="s">
        <v>279</v>
      </c>
      <c r="G28" s="3">
        <f t="shared" ref="G28:G33" si="0">(G13*100)/$G$21</f>
        <v>33.333333333333336</v>
      </c>
    </row>
    <row r="29" spans="1:19" ht="18.5" x14ac:dyDescent="0.45">
      <c r="A29" t="s">
        <v>27</v>
      </c>
      <c r="B29" t="s">
        <v>259</v>
      </c>
      <c r="F29" t="s">
        <v>280</v>
      </c>
      <c r="G29" s="3">
        <f t="shared" si="0"/>
        <v>6.3492063492063489</v>
      </c>
    </row>
    <row r="30" spans="1:19" ht="18.5" x14ac:dyDescent="0.45">
      <c r="A30" t="s">
        <v>28</v>
      </c>
      <c r="B30" t="s">
        <v>261</v>
      </c>
      <c r="F30" t="s">
        <v>281</v>
      </c>
      <c r="G30" s="3">
        <f t="shared" si="0"/>
        <v>5.1587301587301591</v>
      </c>
    </row>
    <row r="31" spans="1:19" ht="18.5" x14ac:dyDescent="0.45">
      <c r="A31" t="s">
        <v>29</v>
      </c>
      <c r="B31" t="s">
        <v>261</v>
      </c>
      <c r="F31" t="s">
        <v>282</v>
      </c>
      <c r="G31" s="3">
        <f t="shared" si="0"/>
        <v>2.3809523809523809</v>
      </c>
    </row>
    <row r="32" spans="1:19" ht="18.5" x14ac:dyDescent="0.45">
      <c r="A32" t="s">
        <v>30</v>
      </c>
      <c r="B32" t="s">
        <v>261</v>
      </c>
      <c r="F32" t="s">
        <v>283</v>
      </c>
      <c r="G32" s="3">
        <f t="shared" si="0"/>
        <v>21.031746031746032</v>
      </c>
    </row>
    <row r="33" spans="1:7" ht="18.5" x14ac:dyDescent="0.45">
      <c r="A33" t="s">
        <v>31</v>
      </c>
      <c r="B33" t="s">
        <v>261</v>
      </c>
      <c r="F33" t="s">
        <v>284</v>
      </c>
      <c r="G33" s="3">
        <f t="shared" si="0"/>
        <v>3.9682539682539684</v>
      </c>
    </row>
    <row r="34" spans="1:7" x14ac:dyDescent="0.35">
      <c r="A34" t="s">
        <v>32</v>
      </c>
      <c r="B34" t="s">
        <v>261</v>
      </c>
    </row>
    <row r="35" spans="1:7" x14ac:dyDescent="0.35">
      <c r="A35" t="s">
        <v>33</v>
      </c>
      <c r="B35" t="s">
        <v>271</v>
      </c>
    </row>
    <row r="36" spans="1:7" x14ac:dyDescent="0.35">
      <c r="A36" t="s">
        <v>34</v>
      </c>
      <c r="B36" t="s">
        <v>259</v>
      </c>
    </row>
    <row r="37" spans="1:7" x14ac:dyDescent="0.35">
      <c r="A37" t="s">
        <v>35</v>
      </c>
      <c r="B37" t="s">
        <v>259</v>
      </c>
    </row>
    <row r="38" spans="1:7" x14ac:dyDescent="0.35">
      <c r="A38" t="s">
        <v>36</v>
      </c>
      <c r="B38" t="s">
        <v>260</v>
      </c>
    </row>
    <row r="39" spans="1:7" x14ac:dyDescent="0.35">
      <c r="A39" t="s">
        <v>37</v>
      </c>
      <c r="B39" t="s">
        <v>261</v>
      </c>
    </row>
    <row r="40" spans="1:7" x14ac:dyDescent="0.35">
      <c r="A40" t="s">
        <v>38</v>
      </c>
      <c r="B40" t="s">
        <v>259</v>
      </c>
    </row>
    <row r="41" spans="1:7" x14ac:dyDescent="0.35">
      <c r="A41" t="s">
        <v>39</v>
      </c>
      <c r="B41" t="s">
        <v>259</v>
      </c>
    </row>
    <row r="42" spans="1:7" x14ac:dyDescent="0.35">
      <c r="A42" t="s">
        <v>40</v>
      </c>
      <c r="B42" t="s">
        <v>261</v>
      </c>
    </row>
    <row r="43" spans="1:7" x14ac:dyDescent="0.35">
      <c r="A43" t="s">
        <v>41</v>
      </c>
      <c r="B43" t="s">
        <v>261</v>
      </c>
    </row>
    <row r="44" spans="1:7" x14ac:dyDescent="0.35">
      <c r="A44" t="s">
        <v>42</v>
      </c>
      <c r="B44" t="s">
        <v>261</v>
      </c>
    </row>
    <row r="45" spans="1:7" x14ac:dyDescent="0.35">
      <c r="A45" t="s">
        <v>43</v>
      </c>
      <c r="B45" t="s">
        <v>264</v>
      </c>
    </row>
    <row r="46" spans="1:7" x14ac:dyDescent="0.35">
      <c r="A46" t="s">
        <v>44</v>
      </c>
      <c r="B46" t="s">
        <v>259</v>
      </c>
    </row>
    <row r="47" spans="1:7" x14ac:dyDescent="0.35">
      <c r="A47" t="s">
        <v>45</v>
      </c>
      <c r="B47" t="s">
        <v>259</v>
      </c>
    </row>
    <row r="48" spans="1:7" x14ac:dyDescent="0.35">
      <c r="A48" t="s">
        <v>46</v>
      </c>
      <c r="B48" t="s">
        <v>259</v>
      </c>
    </row>
    <row r="49" spans="1:2" x14ac:dyDescent="0.35">
      <c r="A49" t="s">
        <v>47</v>
      </c>
      <c r="B49" t="s">
        <v>259</v>
      </c>
    </row>
    <row r="50" spans="1:2" x14ac:dyDescent="0.35">
      <c r="A50" t="s">
        <v>48</v>
      </c>
      <c r="B50" t="s">
        <v>259</v>
      </c>
    </row>
    <row r="51" spans="1:2" x14ac:dyDescent="0.35">
      <c r="A51" t="s">
        <v>49</v>
      </c>
      <c r="B51" t="s">
        <v>259</v>
      </c>
    </row>
    <row r="52" spans="1:2" x14ac:dyDescent="0.35">
      <c r="A52" t="s">
        <v>50</v>
      </c>
      <c r="B52" t="s">
        <v>259</v>
      </c>
    </row>
    <row r="53" spans="1:2" x14ac:dyDescent="0.35">
      <c r="A53" t="s">
        <v>51</v>
      </c>
      <c r="B53" t="s">
        <v>260</v>
      </c>
    </row>
    <row r="54" spans="1:2" x14ac:dyDescent="0.35">
      <c r="A54" t="s">
        <v>52</v>
      </c>
      <c r="B54" t="s">
        <v>260</v>
      </c>
    </row>
    <row r="55" spans="1:2" x14ac:dyDescent="0.35">
      <c r="A55" t="s">
        <v>53</v>
      </c>
      <c r="B55" t="s">
        <v>259</v>
      </c>
    </row>
    <row r="56" spans="1:2" x14ac:dyDescent="0.35">
      <c r="A56" t="s">
        <v>54</v>
      </c>
      <c r="B56" t="s">
        <v>261</v>
      </c>
    </row>
    <row r="57" spans="1:2" x14ac:dyDescent="0.35">
      <c r="A57" t="s">
        <v>55</v>
      </c>
      <c r="B57" t="s">
        <v>260</v>
      </c>
    </row>
    <row r="58" spans="1:2" x14ac:dyDescent="0.35">
      <c r="A58" t="s">
        <v>56</v>
      </c>
      <c r="B58" t="s">
        <v>259</v>
      </c>
    </row>
    <row r="59" spans="1:2" x14ac:dyDescent="0.35">
      <c r="A59" t="s">
        <v>57</v>
      </c>
      <c r="B59" t="s">
        <v>261</v>
      </c>
    </row>
    <row r="60" spans="1:2" x14ac:dyDescent="0.35">
      <c r="A60" t="s">
        <v>58</v>
      </c>
      <c r="B60" t="s">
        <v>261</v>
      </c>
    </row>
    <row r="61" spans="1:2" x14ac:dyDescent="0.35">
      <c r="A61" t="s">
        <v>59</v>
      </c>
      <c r="B61" t="s">
        <v>264</v>
      </c>
    </row>
    <row r="62" spans="1:2" x14ac:dyDescent="0.35">
      <c r="A62" t="s">
        <v>60</v>
      </c>
      <c r="B62" t="s">
        <v>259</v>
      </c>
    </row>
    <row r="63" spans="1:2" x14ac:dyDescent="0.35">
      <c r="A63" t="s">
        <v>61</v>
      </c>
      <c r="B63" t="s">
        <v>261</v>
      </c>
    </row>
    <row r="64" spans="1:2" x14ac:dyDescent="0.35">
      <c r="A64" t="s">
        <v>62</v>
      </c>
      <c r="B64" t="s">
        <v>260</v>
      </c>
    </row>
    <row r="65" spans="1:2" x14ac:dyDescent="0.35">
      <c r="A65" t="s">
        <v>63</v>
      </c>
      <c r="B65" t="s">
        <v>260</v>
      </c>
    </row>
    <row r="66" spans="1:2" x14ac:dyDescent="0.35">
      <c r="A66" t="s">
        <v>64</v>
      </c>
      <c r="B66" t="s">
        <v>260</v>
      </c>
    </row>
    <row r="67" spans="1:2" x14ac:dyDescent="0.35">
      <c r="A67" t="s">
        <v>65</v>
      </c>
      <c r="B67" t="s">
        <v>264</v>
      </c>
    </row>
    <row r="68" spans="1:2" x14ac:dyDescent="0.35">
      <c r="A68" t="s">
        <v>66</v>
      </c>
      <c r="B68" t="s">
        <v>259</v>
      </c>
    </row>
    <row r="69" spans="1:2" x14ac:dyDescent="0.35">
      <c r="A69" t="s">
        <v>67</v>
      </c>
      <c r="B69" t="s">
        <v>272</v>
      </c>
    </row>
    <row r="70" spans="1:2" x14ac:dyDescent="0.35">
      <c r="A70" t="s">
        <v>68</v>
      </c>
      <c r="B70" t="s">
        <v>261</v>
      </c>
    </row>
    <row r="71" spans="1:2" x14ac:dyDescent="0.35">
      <c r="A71" t="s">
        <v>69</v>
      </c>
      <c r="B71" t="s">
        <v>261</v>
      </c>
    </row>
    <row r="72" spans="1:2" x14ac:dyDescent="0.35">
      <c r="A72" t="s">
        <v>70</v>
      </c>
      <c r="B72" t="s">
        <v>260</v>
      </c>
    </row>
    <row r="73" spans="1:2" x14ac:dyDescent="0.35">
      <c r="A73" t="s">
        <v>71</v>
      </c>
      <c r="B73" t="s">
        <v>260</v>
      </c>
    </row>
    <row r="74" spans="1:2" x14ac:dyDescent="0.35">
      <c r="A74" t="s">
        <v>72</v>
      </c>
      <c r="B74" t="s">
        <v>261</v>
      </c>
    </row>
    <row r="75" spans="1:2" x14ac:dyDescent="0.35">
      <c r="A75" t="s">
        <v>73</v>
      </c>
      <c r="B75" t="s">
        <v>261</v>
      </c>
    </row>
    <row r="76" spans="1:2" x14ac:dyDescent="0.35">
      <c r="A76" t="s">
        <v>74</v>
      </c>
      <c r="B76" t="s">
        <v>260</v>
      </c>
    </row>
    <row r="77" spans="1:2" x14ac:dyDescent="0.35">
      <c r="A77" t="s">
        <v>75</v>
      </c>
      <c r="B77" t="s">
        <v>261</v>
      </c>
    </row>
    <row r="78" spans="1:2" x14ac:dyDescent="0.35">
      <c r="A78" t="s">
        <v>76</v>
      </c>
      <c r="B78" t="s">
        <v>261</v>
      </c>
    </row>
    <row r="79" spans="1:2" x14ac:dyDescent="0.35">
      <c r="A79" t="s">
        <v>77</v>
      </c>
      <c r="B79" t="s">
        <v>261</v>
      </c>
    </row>
    <row r="80" spans="1:2" x14ac:dyDescent="0.35">
      <c r="A80" t="s">
        <v>78</v>
      </c>
      <c r="B80" t="s">
        <v>261</v>
      </c>
    </row>
    <row r="81" spans="1:3" x14ac:dyDescent="0.35">
      <c r="A81" t="s">
        <v>79</v>
      </c>
      <c r="B81" t="s">
        <v>260</v>
      </c>
    </row>
    <row r="82" spans="1:3" x14ac:dyDescent="0.35">
      <c r="A82" t="s">
        <v>80</v>
      </c>
      <c r="B82" t="s">
        <v>260</v>
      </c>
    </row>
    <row r="83" spans="1:3" x14ac:dyDescent="0.35">
      <c r="A83" t="s">
        <v>81</v>
      </c>
      <c r="B83" t="s">
        <v>260</v>
      </c>
    </row>
    <row r="84" spans="1:3" x14ac:dyDescent="0.35">
      <c r="A84" t="s">
        <v>82</v>
      </c>
      <c r="B84" t="s">
        <v>261</v>
      </c>
      <c r="C84" s="1" t="s">
        <v>273</v>
      </c>
    </row>
    <row r="85" spans="1:3" x14ac:dyDescent="0.35">
      <c r="A85" t="s">
        <v>83</v>
      </c>
      <c r="B85" t="s">
        <v>262</v>
      </c>
      <c r="C85" s="1" t="s">
        <v>274</v>
      </c>
    </row>
    <row r="86" spans="1:3" x14ac:dyDescent="0.35">
      <c r="A86" t="s">
        <v>84</v>
      </c>
      <c r="B86" t="s">
        <v>260</v>
      </c>
      <c r="C86" s="1" t="s">
        <v>275</v>
      </c>
    </row>
    <row r="87" spans="1:3" x14ac:dyDescent="0.35">
      <c r="A87" t="s">
        <v>85</v>
      </c>
      <c r="B87" t="s">
        <v>262</v>
      </c>
    </row>
    <row r="88" spans="1:3" x14ac:dyDescent="0.35">
      <c r="A88" t="s">
        <v>86</v>
      </c>
      <c r="B88" t="s">
        <v>261</v>
      </c>
    </row>
    <row r="89" spans="1:3" x14ac:dyDescent="0.35">
      <c r="A89" t="s">
        <v>87</v>
      </c>
      <c r="B89" t="s">
        <v>262</v>
      </c>
    </row>
    <row r="90" spans="1:3" x14ac:dyDescent="0.35">
      <c r="A90" t="s">
        <v>88</v>
      </c>
      <c r="B90" t="s">
        <v>276</v>
      </c>
    </row>
    <row r="91" spans="1:3" x14ac:dyDescent="0.35">
      <c r="A91" t="s">
        <v>89</v>
      </c>
      <c r="B91" t="s">
        <v>259</v>
      </c>
    </row>
    <row r="92" spans="1:3" x14ac:dyDescent="0.35">
      <c r="A92" t="s">
        <v>90</v>
      </c>
      <c r="B92" t="s">
        <v>260</v>
      </c>
    </row>
    <row r="93" spans="1:3" x14ac:dyDescent="0.35">
      <c r="A93" t="s">
        <v>91</v>
      </c>
      <c r="B93" t="s">
        <v>260</v>
      </c>
    </row>
    <row r="94" spans="1:3" x14ac:dyDescent="0.35">
      <c r="A94" t="s">
        <v>92</v>
      </c>
      <c r="B94" t="s">
        <v>259</v>
      </c>
    </row>
    <row r="95" spans="1:3" x14ac:dyDescent="0.35">
      <c r="A95" t="s">
        <v>93</v>
      </c>
      <c r="B95" t="s">
        <v>259</v>
      </c>
    </row>
    <row r="96" spans="1:3" x14ac:dyDescent="0.35">
      <c r="A96" t="s">
        <v>94</v>
      </c>
      <c r="B96" t="s">
        <v>259</v>
      </c>
    </row>
    <row r="97" spans="1:2" x14ac:dyDescent="0.35">
      <c r="A97" t="s">
        <v>95</v>
      </c>
      <c r="B97" t="s">
        <v>259</v>
      </c>
    </row>
    <row r="98" spans="1:2" x14ac:dyDescent="0.35">
      <c r="A98" t="s">
        <v>96</v>
      </c>
      <c r="B98" t="s">
        <v>261</v>
      </c>
    </row>
    <row r="99" spans="1:2" x14ac:dyDescent="0.35">
      <c r="A99" t="s">
        <v>97</v>
      </c>
      <c r="B99" t="s">
        <v>259</v>
      </c>
    </row>
    <row r="100" spans="1:2" x14ac:dyDescent="0.35">
      <c r="A100" t="s">
        <v>98</v>
      </c>
      <c r="B100" t="s">
        <v>260</v>
      </c>
    </row>
    <row r="101" spans="1:2" x14ac:dyDescent="0.35">
      <c r="A101" t="s">
        <v>99</v>
      </c>
      <c r="B101" t="s">
        <v>260</v>
      </c>
    </row>
    <row r="102" spans="1:2" x14ac:dyDescent="0.35">
      <c r="A102" t="s">
        <v>100</v>
      </c>
      <c r="B102" t="s">
        <v>261</v>
      </c>
    </row>
    <row r="103" spans="1:2" x14ac:dyDescent="0.35">
      <c r="A103" t="s">
        <v>101</v>
      </c>
      <c r="B103" t="s">
        <v>259</v>
      </c>
    </row>
    <row r="104" spans="1:2" x14ac:dyDescent="0.35">
      <c r="A104" t="s">
        <v>102</v>
      </c>
      <c r="B104" t="s">
        <v>259</v>
      </c>
    </row>
    <row r="105" spans="1:2" x14ac:dyDescent="0.35">
      <c r="A105" t="s">
        <v>103</v>
      </c>
      <c r="B105" t="s">
        <v>259</v>
      </c>
    </row>
    <row r="106" spans="1:2" x14ac:dyDescent="0.35">
      <c r="A106" t="s">
        <v>104</v>
      </c>
      <c r="B106" t="s">
        <v>260</v>
      </c>
    </row>
    <row r="107" spans="1:2" x14ac:dyDescent="0.35">
      <c r="A107" t="s">
        <v>105</v>
      </c>
      <c r="B107" t="s">
        <v>259</v>
      </c>
    </row>
    <row r="108" spans="1:2" x14ac:dyDescent="0.35">
      <c r="A108" t="s">
        <v>106</v>
      </c>
      <c r="B108" t="s">
        <v>276</v>
      </c>
    </row>
    <row r="109" spans="1:2" x14ac:dyDescent="0.35">
      <c r="A109" t="s">
        <v>107</v>
      </c>
      <c r="B109" t="s">
        <v>259</v>
      </c>
    </row>
    <row r="110" spans="1:2" x14ac:dyDescent="0.35">
      <c r="A110" t="s">
        <v>108</v>
      </c>
      <c r="B110" t="s">
        <v>262</v>
      </c>
    </row>
    <row r="111" spans="1:2" x14ac:dyDescent="0.35">
      <c r="A111" t="s">
        <v>109</v>
      </c>
      <c r="B111" t="s">
        <v>259</v>
      </c>
    </row>
    <row r="112" spans="1:2" x14ac:dyDescent="0.35">
      <c r="A112" t="s">
        <v>110</v>
      </c>
      <c r="B112" t="s">
        <v>259</v>
      </c>
    </row>
    <row r="113" spans="1:2" x14ac:dyDescent="0.35">
      <c r="A113" t="s">
        <v>111</v>
      </c>
      <c r="B113" t="s">
        <v>262</v>
      </c>
    </row>
    <row r="114" spans="1:2" x14ac:dyDescent="0.35">
      <c r="A114" t="s">
        <v>112</v>
      </c>
      <c r="B114" t="s">
        <v>262</v>
      </c>
    </row>
    <row r="115" spans="1:2" x14ac:dyDescent="0.35">
      <c r="A115" t="s">
        <v>113</v>
      </c>
      <c r="B115" t="s">
        <v>259</v>
      </c>
    </row>
    <row r="116" spans="1:2" x14ac:dyDescent="0.35">
      <c r="A116" t="s">
        <v>114</v>
      </c>
      <c r="B116" t="s">
        <v>259</v>
      </c>
    </row>
    <row r="117" spans="1:2" x14ac:dyDescent="0.35">
      <c r="A117" t="s">
        <v>115</v>
      </c>
      <c r="B117" t="s">
        <v>259</v>
      </c>
    </row>
    <row r="118" spans="1:2" x14ac:dyDescent="0.35">
      <c r="A118" t="s">
        <v>116</v>
      </c>
      <c r="B118" t="s">
        <v>264</v>
      </c>
    </row>
    <row r="119" spans="1:2" x14ac:dyDescent="0.35">
      <c r="A119" t="s">
        <v>117</v>
      </c>
      <c r="B119" t="s">
        <v>259</v>
      </c>
    </row>
    <row r="120" spans="1:2" x14ac:dyDescent="0.35">
      <c r="A120" t="s">
        <v>118</v>
      </c>
      <c r="B120" t="s">
        <v>261</v>
      </c>
    </row>
    <row r="121" spans="1:2" x14ac:dyDescent="0.35">
      <c r="A121" t="s">
        <v>119</v>
      </c>
      <c r="B121" t="s">
        <v>259</v>
      </c>
    </row>
    <row r="122" spans="1:2" x14ac:dyDescent="0.35">
      <c r="A122" t="s">
        <v>120</v>
      </c>
      <c r="B122" t="s">
        <v>259</v>
      </c>
    </row>
    <row r="123" spans="1:2" x14ac:dyDescent="0.35">
      <c r="A123" t="s">
        <v>121</v>
      </c>
      <c r="B123" t="s">
        <v>259</v>
      </c>
    </row>
    <row r="124" spans="1:2" x14ac:dyDescent="0.35">
      <c r="A124" t="s">
        <v>122</v>
      </c>
      <c r="B124" t="s">
        <v>271</v>
      </c>
    </row>
    <row r="125" spans="1:2" x14ac:dyDescent="0.35">
      <c r="A125" t="s">
        <v>123</v>
      </c>
      <c r="B125" t="s">
        <v>272</v>
      </c>
    </row>
    <row r="126" spans="1:2" x14ac:dyDescent="0.35">
      <c r="A126" t="s">
        <v>124</v>
      </c>
      <c r="B126" t="s">
        <v>272</v>
      </c>
    </row>
    <row r="127" spans="1:2" x14ac:dyDescent="0.35">
      <c r="A127" t="s">
        <v>125</v>
      </c>
      <c r="B127" t="s">
        <v>259</v>
      </c>
    </row>
    <row r="128" spans="1:2" x14ac:dyDescent="0.35">
      <c r="A128" t="s">
        <v>126</v>
      </c>
      <c r="B128" t="s">
        <v>260</v>
      </c>
    </row>
    <row r="129" spans="1:2" x14ac:dyDescent="0.35">
      <c r="A129" t="s">
        <v>127</v>
      </c>
      <c r="B129" t="s">
        <v>259</v>
      </c>
    </row>
    <row r="130" spans="1:2" x14ac:dyDescent="0.35">
      <c r="A130" t="s">
        <v>128</v>
      </c>
      <c r="B130" t="s">
        <v>260</v>
      </c>
    </row>
    <row r="131" spans="1:2" x14ac:dyDescent="0.35">
      <c r="A131" t="s">
        <v>129</v>
      </c>
      <c r="B131" t="s">
        <v>259</v>
      </c>
    </row>
    <row r="132" spans="1:2" x14ac:dyDescent="0.35">
      <c r="A132" t="s">
        <v>130</v>
      </c>
      <c r="B132" t="s">
        <v>259</v>
      </c>
    </row>
    <row r="133" spans="1:2" x14ac:dyDescent="0.35">
      <c r="A133" t="s">
        <v>131</v>
      </c>
      <c r="B133" t="s">
        <v>261</v>
      </c>
    </row>
    <row r="134" spans="1:2" x14ac:dyDescent="0.35">
      <c r="A134" t="s">
        <v>132</v>
      </c>
      <c r="B134" t="s">
        <v>262</v>
      </c>
    </row>
    <row r="135" spans="1:2" x14ac:dyDescent="0.35">
      <c r="A135" t="s">
        <v>133</v>
      </c>
      <c r="B135" t="s">
        <v>277</v>
      </c>
    </row>
    <row r="136" spans="1:2" x14ac:dyDescent="0.35">
      <c r="A136" t="s">
        <v>134</v>
      </c>
      <c r="B136" t="s">
        <v>262</v>
      </c>
    </row>
    <row r="137" spans="1:2" x14ac:dyDescent="0.35">
      <c r="A137" t="s">
        <v>135</v>
      </c>
      <c r="B137" t="s">
        <v>260</v>
      </c>
    </row>
    <row r="138" spans="1:2" x14ac:dyDescent="0.35">
      <c r="A138" t="s">
        <v>136</v>
      </c>
      <c r="B138" t="s">
        <v>259</v>
      </c>
    </row>
    <row r="139" spans="1:2" x14ac:dyDescent="0.35">
      <c r="A139" t="s">
        <v>137</v>
      </c>
      <c r="B139" t="s">
        <v>272</v>
      </c>
    </row>
    <row r="140" spans="1:2" x14ac:dyDescent="0.35">
      <c r="A140" t="s">
        <v>138</v>
      </c>
      <c r="B140" t="s">
        <v>259</v>
      </c>
    </row>
    <row r="141" spans="1:2" x14ac:dyDescent="0.35">
      <c r="A141" t="s">
        <v>139</v>
      </c>
      <c r="B141" t="s">
        <v>276</v>
      </c>
    </row>
    <row r="142" spans="1:2" x14ac:dyDescent="0.35">
      <c r="A142" t="s">
        <v>140</v>
      </c>
      <c r="B142" t="s">
        <v>277</v>
      </c>
    </row>
    <row r="143" spans="1:2" x14ac:dyDescent="0.35">
      <c r="A143" t="s">
        <v>141</v>
      </c>
      <c r="B143" t="s">
        <v>261</v>
      </c>
    </row>
    <row r="144" spans="1:2" x14ac:dyDescent="0.35">
      <c r="A144" t="s">
        <v>142</v>
      </c>
      <c r="B144" t="s">
        <v>277</v>
      </c>
    </row>
    <row r="145" spans="1:2" x14ac:dyDescent="0.35">
      <c r="A145" t="s">
        <v>143</v>
      </c>
      <c r="B145" t="s">
        <v>261</v>
      </c>
    </row>
    <row r="146" spans="1:2" x14ac:dyDescent="0.35">
      <c r="A146" t="s">
        <v>144</v>
      </c>
      <c r="B146" t="s">
        <v>261</v>
      </c>
    </row>
    <row r="147" spans="1:2" x14ac:dyDescent="0.35">
      <c r="A147" t="s">
        <v>145</v>
      </c>
      <c r="B147" t="s">
        <v>277</v>
      </c>
    </row>
    <row r="148" spans="1:2" x14ac:dyDescent="0.35">
      <c r="A148" t="s">
        <v>146</v>
      </c>
      <c r="B148" t="s">
        <v>262</v>
      </c>
    </row>
    <row r="149" spans="1:2" x14ac:dyDescent="0.35">
      <c r="A149" t="s">
        <v>147</v>
      </c>
      <c r="B149" t="s">
        <v>260</v>
      </c>
    </row>
    <row r="150" spans="1:2" x14ac:dyDescent="0.35">
      <c r="A150" t="s">
        <v>148</v>
      </c>
      <c r="B150" t="s">
        <v>277</v>
      </c>
    </row>
    <row r="151" spans="1:2" x14ac:dyDescent="0.35">
      <c r="A151" t="s">
        <v>149</v>
      </c>
      <c r="B151" t="s">
        <v>262</v>
      </c>
    </row>
    <row r="152" spans="1:2" x14ac:dyDescent="0.35">
      <c r="A152" t="s">
        <v>150</v>
      </c>
      <c r="B152" t="s">
        <v>261</v>
      </c>
    </row>
    <row r="153" spans="1:2" x14ac:dyDescent="0.35">
      <c r="A153" t="s">
        <v>151</v>
      </c>
      <c r="B153" t="s">
        <v>276</v>
      </c>
    </row>
    <row r="154" spans="1:2" x14ac:dyDescent="0.35">
      <c r="A154" t="s">
        <v>152</v>
      </c>
      <c r="B154" t="s">
        <v>262</v>
      </c>
    </row>
    <row r="155" spans="1:2" x14ac:dyDescent="0.35">
      <c r="A155" t="s">
        <v>153</v>
      </c>
      <c r="B155" t="s">
        <v>272</v>
      </c>
    </row>
    <row r="156" spans="1:2" x14ac:dyDescent="0.35">
      <c r="A156" t="s">
        <v>154</v>
      </c>
      <c r="B156" t="s">
        <v>259</v>
      </c>
    </row>
    <row r="157" spans="1:2" x14ac:dyDescent="0.35">
      <c r="A157" t="s">
        <v>155</v>
      </c>
      <c r="B157" t="s">
        <v>261</v>
      </c>
    </row>
    <row r="158" spans="1:2" x14ac:dyDescent="0.35">
      <c r="A158" t="s">
        <v>156</v>
      </c>
      <c r="B158" t="s">
        <v>259</v>
      </c>
    </row>
    <row r="159" spans="1:2" x14ac:dyDescent="0.35">
      <c r="A159" t="s">
        <v>157</v>
      </c>
      <c r="B159" t="s">
        <v>261</v>
      </c>
    </row>
    <row r="160" spans="1:2" x14ac:dyDescent="0.35">
      <c r="A160" t="s">
        <v>158</v>
      </c>
      <c r="B160" t="s">
        <v>260</v>
      </c>
    </row>
    <row r="161" spans="1:2" x14ac:dyDescent="0.35">
      <c r="A161" t="s">
        <v>159</v>
      </c>
      <c r="B161" t="s">
        <v>261</v>
      </c>
    </row>
    <row r="162" spans="1:2" x14ac:dyDescent="0.35">
      <c r="A162" t="s">
        <v>160</v>
      </c>
      <c r="B162" t="s">
        <v>261</v>
      </c>
    </row>
    <row r="163" spans="1:2" x14ac:dyDescent="0.35">
      <c r="A163" t="s">
        <v>161</v>
      </c>
      <c r="B163" t="s">
        <v>261</v>
      </c>
    </row>
    <row r="164" spans="1:2" x14ac:dyDescent="0.35">
      <c r="A164" t="s">
        <v>162</v>
      </c>
      <c r="B164" t="s">
        <v>272</v>
      </c>
    </row>
    <row r="165" spans="1:2" x14ac:dyDescent="0.35">
      <c r="A165" t="s">
        <v>163</v>
      </c>
      <c r="B165" t="s">
        <v>261</v>
      </c>
    </row>
    <row r="166" spans="1:2" x14ac:dyDescent="0.35">
      <c r="A166" t="s">
        <v>164</v>
      </c>
      <c r="B166" t="s">
        <v>276</v>
      </c>
    </row>
    <row r="167" spans="1:2" x14ac:dyDescent="0.35">
      <c r="A167" t="s">
        <v>165</v>
      </c>
      <c r="B167" t="s">
        <v>261</v>
      </c>
    </row>
    <row r="168" spans="1:2" x14ac:dyDescent="0.35">
      <c r="A168" t="s">
        <v>166</v>
      </c>
      <c r="B168" t="s">
        <v>260</v>
      </c>
    </row>
    <row r="169" spans="1:2" x14ac:dyDescent="0.35">
      <c r="A169" t="s">
        <v>167</v>
      </c>
      <c r="B169" t="s">
        <v>262</v>
      </c>
    </row>
    <row r="170" spans="1:2" x14ac:dyDescent="0.35">
      <c r="A170" t="s">
        <v>168</v>
      </c>
      <c r="B170" t="s">
        <v>276</v>
      </c>
    </row>
    <row r="171" spans="1:2" x14ac:dyDescent="0.35">
      <c r="A171" t="s">
        <v>169</v>
      </c>
      <c r="B171" t="s">
        <v>277</v>
      </c>
    </row>
    <row r="172" spans="1:2" x14ac:dyDescent="0.35">
      <c r="A172" t="s">
        <v>170</v>
      </c>
      <c r="B172" t="s">
        <v>261</v>
      </c>
    </row>
    <row r="173" spans="1:2" x14ac:dyDescent="0.35">
      <c r="A173" t="s">
        <v>171</v>
      </c>
      <c r="B173" t="s">
        <v>272</v>
      </c>
    </row>
    <row r="174" spans="1:2" x14ac:dyDescent="0.35">
      <c r="A174" t="s">
        <v>172</v>
      </c>
      <c r="B174" t="s">
        <v>272</v>
      </c>
    </row>
    <row r="175" spans="1:2" x14ac:dyDescent="0.35">
      <c r="A175" t="s">
        <v>173</v>
      </c>
      <c r="B175" t="s">
        <v>264</v>
      </c>
    </row>
    <row r="176" spans="1:2" x14ac:dyDescent="0.35">
      <c r="A176" t="s">
        <v>174</v>
      </c>
      <c r="B176" t="s">
        <v>264</v>
      </c>
    </row>
    <row r="177" spans="1:2" x14ac:dyDescent="0.35">
      <c r="A177" t="s">
        <v>175</v>
      </c>
      <c r="B177" t="s">
        <v>271</v>
      </c>
    </row>
    <row r="178" spans="1:2" x14ac:dyDescent="0.35">
      <c r="A178" t="s">
        <v>176</v>
      </c>
      <c r="B178" t="s">
        <v>261</v>
      </c>
    </row>
    <row r="179" spans="1:2" x14ac:dyDescent="0.35">
      <c r="A179" t="s">
        <v>177</v>
      </c>
      <c r="B179" t="s">
        <v>261</v>
      </c>
    </row>
    <row r="180" spans="1:2" x14ac:dyDescent="0.35">
      <c r="A180" t="s">
        <v>178</v>
      </c>
      <c r="B180" t="s">
        <v>271</v>
      </c>
    </row>
    <row r="181" spans="1:2" x14ac:dyDescent="0.35">
      <c r="A181" t="s">
        <v>179</v>
      </c>
      <c r="B181" t="s">
        <v>260</v>
      </c>
    </row>
    <row r="182" spans="1:2" x14ac:dyDescent="0.35">
      <c r="A182" t="s">
        <v>180</v>
      </c>
      <c r="B182" t="s">
        <v>262</v>
      </c>
    </row>
    <row r="183" spans="1:2" x14ac:dyDescent="0.35">
      <c r="A183" t="s">
        <v>181</v>
      </c>
      <c r="B183" t="s">
        <v>277</v>
      </c>
    </row>
    <row r="184" spans="1:2" x14ac:dyDescent="0.35">
      <c r="A184" t="s">
        <v>182</v>
      </c>
      <c r="B184" t="s">
        <v>277</v>
      </c>
    </row>
    <row r="185" spans="1:2" x14ac:dyDescent="0.35">
      <c r="A185" t="s">
        <v>183</v>
      </c>
      <c r="B185" t="s">
        <v>260</v>
      </c>
    </row>
    <row r="186" spans="1:2" x14ac:dyDescent="0.35">
      <c r="A186" t="s">
        <v>184</v>
      </c>
      <c r="B186" t="s">
        <v>261</v>
      </c>
    </row>
    <row r="187" spans="1:2" x14ac:dyDescent="0.35">
      <c r="A187" t="s">
        <v>185</v>
      </c>
      <c r="B187" t="s">
        <v>276</v>
      </c>
    </row>
    <row r="188" spans="1:2" x14ac:dyDescent="0.35">
      <c r="A188" t="s">
        <v>186</v>
      </c>
      <c r="B188" t="s">
        <v>261</v>
      </c>
    </row>
    <row r="189" spans="1:2" x14ac:dyDescent="0.35">
      <c r="A189" t="s">
        <v>187</v>
      </c>
      <c r="B189" t="s">
        <v>272</v>
      </c>
    </row>
    <row r="190" spans="1:2" x14ac:dyDescent="0.35">
      <c r="A190" t="s">
        <v>188</v>
      </c>
      <c r="B190" t="s">
        <v>262</v>
      </c>
    </row>
    <row r="191" spans="1:2" x14ac:dyDescent="0.35">
      <c r="A191" t="s">
        <v>189</v>
      </c>
      <c r="B191" t="s">
        <v>272</v>
      </c>
    </row>
    <row r="192" spans="1:2" x14ac:dyDescent="0.35">
      <c r="A192" t="s">
        <v>190</v>
      </c>
      <c r="B192" t="s">
        <v>261</v>
      </c>
    </row>
    <row r="193" spans="1:2" x14ac:dyDescent="0.35">
      <c r="A193" t="s">
        <v>191</v>
      </c>
      <c r="B193" t="s">
        <v>260</v>
      </c>
    </row>
    <row r="194" spans="1:2" x14ac:dyDescent="0.35">
      <c r="A194" t="s">
        <v>192</v>
      </c>
      <c r="B194" t="s">
        <v>261</v>
      </c>
    </row>
    <row r="195" spans="1:2" x14ac:dyDescent="0.35">
      <c r="A195" t="s">
        <v>193</v>
      </c>
      <c r="B195" t="s">
        <v>261</v>
      </c>
    </row>
    <row r="196" spans="1:2" x14ac:dyDescent="0.35">
      <c r="A196" t="s">
        <v>194</v>
      </c>
      <c r="B196" t="s">
        <v>271</v>
      </c>
    </row>
    <row r="197" spans="1:2" x14ac:dyDescent="0.35">
      <c r="A197" t="s">
        <v>195</v>
      </c>
      <c r="B197" t="s">
        <v>272</v>
      </c>
    </row>
    <row r="198" spans="1:2" x14ac:dyDescent="0.35">
      <c r="A198" t="s">
        <v>196</v>
      </c>
      <c r="B198" t="s">
        <v>261</v>
      </c>
    </row>
    <row r="199" spans="1:2" x14ac:dyDescent="0.35">
      <c r="A199" t="s">
        <v>197</v>
      </c>
      <c r="B199" t="s">
        <v>277</v>
      </c>
    </row>
    <row r="200" spans="1:2" x14ac:dyDescent="0.35">
      <c r="A200" t="s">
        <v>198</v>
      </c>
      <c r="B200" t="s">
        <v>272</v>
      </c>
    </row>
    <row r="201" spans="1:2" x14ac:dyDescent="0.35">
      <c r="A201" t="s">
        <v>199</v>
      </c>
      <c r="B201" t="s">
        <v>261</v>
      </c>
    </row>
    <row r="202" spans="1:2" x14ac:dyDescent="0.35">
      <c r="A202" t="s">
        <v>200</v>
      </c>
      <c r="B202" t="s">
        <v>272</v>
      </c>
    </row>
    <row r="203" spans="1:2" x14ac:dyDescent="0.35">
      <c r="A203" t="s">
        <v>201</v>
      </c>
      <c r="B203" t="s">
        <v>272</v>
      </c>
    </row>
    <row r="204" spans="1:2" x14ac:dyDescent="0.35">
      <c r="A204" t="s">
        <v>202</v>
      </c>
      <c r="B204" t="s">
        <v>277</v>
      </c>
    </row>
    <row r="205" spans="1:2" x14ac:dyDescent="0.35">
      <c r="A205" t="s">
        <v>203</v>
      </c>
      <c r="B205" t="s">
        <v>262</v>
      </c>
    </row>
    <row r="206" spans="1:2" x14ac:dyDescent="0.35">
      <c r="A206" t="s">
        <v>204</v>
      </c>
      <c r="B206" t="s">
        <v>262</v>
      </c>
    </row>
    <row r="207" spans="1:2" x14ac:dyDescent="0.35">
      <c r="A207" t="s">
        <v>205</v>
      </c>
      <c r="B207" t="s">
        <v>261</v>
      </c>
    </row>
    <row r="208" spans="1:2" x14ac:dyDescent="0.35">
      <c r="A208" t="s">
        <v>206</v>
      </c>
      <c r="B208" t="s">
        <v>261</v>
      </c>
    </row>
    <row r="209" spans="1:2" x14ac:dyDescent="0.35">
      <c r="A209" t="s">
        <v>207</v>
      </c>
      <c r="B209" t="s">
        <v>272</v>
      </c>
    </row>
    <row r="210" spans="1:2" x14ac:dyDescent="0.35">
      <c r="A210" t="s">
        <v>208</v>
      </c>
      <c r="B210" t="s">
        <v>260</v>
      </c>
    </row>
    <row r="211" spans="1:2" x14ac:dyDescent="0.35">
      <c r="A211" t="s">
        <v>209</v>
      </c>
      <c r="B211" t="s">
        <v>276</v>
      </c>
    </row>
    <row r="212" spans="1:2" x14ac:dyDescent="0.35">
      <c r="A212" t="s">
        <v>210</v>
      </c>
      <c r="B212" t="s">
        <v>261</v>
      </c>
    </row>
    <row r="213" spans="1:2" x14ac:dyDescent="0.35">
      <c r="A213" t="s">
        <v>211</v>
      </c>
      <c r="B213" t="s">
        <v>261</v>
      </c>
    </row>
    <row r="214" spans="1:2" x14ac:dyDescent="0.35">
      <c r="A214" t="s">
        <v>212</v>
      </c>
      <c r="B214" t="s">
        <v>277</v>
      </c>
    </row>
    <row r="215" spans="1:2" x14ac:dyDescent="0.35">
      <c r="A215" s="4" t="s">
        <v>213</v>
      </c>
      <c r="B215" t="s">
        <v>261</v>
      </c>
    </row>
    <row r="216" spans="1:2" x14ac:dyDescent="0.35">
      <c r="A216" t="s">
        <v>214</v>
      </c>
      <c r="B216" t="s">
        <v>261</v>
      </c>
    </row>
    <row r="217" spans="1:2" x14ac:dyDescent="0.35">
      <c r="A217" t="s">
        <v>215</v>
      </c>
      <c r="B217" t="s">
        <v>271</v>
      </c>
    </row>
    <row r="218" spans="1:2" x14ac:dyDescent="0.35">
      <c r="A218" t="s">
        <v>216</v>
      </c>
      <c r="B218" t="s">
        <v>262</v>
      </c>
    </row>
    <row r="219" spans="1:2" x14ac:dyDescent="0.35">
      <c r="A219" t="s">
        <v>217</v>
      </c>
      <c r="B219" t="s">
        <v>261</v>
      </c>
    </row>
    <row r="220" spans="1:2" x14ac:dyDescent="0.35">
      <c r="A220" t="s">
        <v>218</v>
      </c>
      <c r="B220" t="s">
        <v>261</v>
      </c>
    </row>
    <row r="221" spans="1:2" x14ac:dyDescent="0.35">
      <c r="A221" t="s">
        <v>219</v>
      </c>
      <c r="B221" t="s">
        <v>261</v>
      </c>
    </row>
    <row r="222" spans="1:2" x14ac:dyDescent="0.35">
      <c r="A222" t="s">
        <v>220</v>
      </c>
      <c r="B222" t="s">
        <v>261</v>
      </c>
    </row>
    <row r="223" spans="1:2" x14ac:dyDescent="0.35">
      <c r="A223" t="s">
        <v>221</v>
      </c>
      <c r="B223" t="s">
        <v>262</v>
      </c>
    </row>
    <row r="224" spans="1:2" x14ac:dyDescent="0.35">
      <c r="A224" t="s">
        <v>222</v>
      </c>
      <c r="B224" t="s">
        <v>269</v>
      </c>
    </row>
    <row r="225" spans="1:2" x14ac:dyDescent="0.35">
      <c r="A225" t="s">
        <v>223</v>
      </c>
      <c r="B225" t="s">
        <v>261</v>
      </c>
    </row>
    <row r="226" spans="1:2" x14ac:dyDescent="0.35">
      <c r="A226" t="s">
        <v>224</v>
      </c>
      <c r="B226" t="s">
        <v>260</v>
      </c>
    </row>
    <row r="227" spans="1:2" x14ac:dyDescent="0.35">
      <c r="A227" t="s">
        <v>225</v>
      </c>
      <c r="B227" t="s">
        <v>260</v>
      </c>
    </row>
    <row r="228" spans="1:2" x14ac:dyDescent="0.35">
      <c r="A228" t="s">
        <v>226</v>
      </c>
      <c r="B228" t="s">
        <v>259</v>
      </c>
    </row>
    <row r="229" spans="1:2" x14ac:dyDescent="0.35">
      <c r="A229" t="s">
        <v>227</v>
      </c>
      <c r="B229" t="s">
        <v>260</v>
      </c>
    </row>
    <row r="230" spans="1:2" x14ac:dyDescent="0.35">
      <c r="A230" t="s">
        <v>228</v>
      </c>
      <c r="B230" t="s">
        <v>261</v>
      </c>
    </row>
    <row r="231" spans="1:2" x14ac:dyDescent="0.35">
      <c r="A231" t="s">
        <v>229</v>
      </c>
      <c r="B231" t="s">
        <v>261</v>
      </c>
    </row>
    <row r="232" spans="1:2" x14ac:dyDescent="0.35">
      <c r="A232" t="s">
        <v>230</v>
      </c>
      <c r="B232" t="s">
        <v>261</v>
      </c>
    </row>
    <row r="233" spans="1:2" x14ac:dyDescent="0.35">
      <c r="A233" t="s">
        <v>231</v>
      </c>
      <c r="B233" t="s">
        <v>262</v>
      </c>
    </row>
    <row r="234" spans="1:2" x14ac:dyDescent="0.35">
      <c r="A234" t="s">
        <v>232</v>
      </c>
      <c r="B234" t="s">
        <v>262</v>
      </c>
    </row>
    <row r="235" spans="1:2" x14ac:dyDescent="0.35">
      <c r="A235" t="s">
        <v>233</v>
      </c>
      <c r="B235" t="s">
        <v>264</v>
      </c>
    </row>
    <row r="236" spans="1:2" x14ac:dyDescent="0.35">
      <c r="A236" t="s">
        <v>234</v>
      </c>
      <c r="B236" t="s">
        <v>264</v>
      </c>
    </row>
    <row r="237" spans="1:2" x14ac:dyDescent="0.35">
      <c r="A237" t="s">
        <v>235</v>
      </c>
      <c r="B237" t="s">
        <v>261</v>
      </c>
    </row>
    <row r="238" spans="1:2" x14ac:dyDescent="0.35">
      <c r="A238" t="s">
        <v>236</v>
      </c>
      <c r="B238" t="s">
        <v>261</v>
      </c>
    </row>
    <row r="239" spans="1:2" x14ac:dyDescent="0.35">
      <c r="A239" t="s">
        <v>237</v>
      </c>
      <c r="B239" t="s">
        <v>264</v>
      </c>
    </row>
    <row r="240" spans="1:2" x14ac:dyDescent="0.35">
      <c r="A240" t="s">
        <v>238</v>
      </c>
      <c r="B240" t="s">
        <v>261</v>
      </c>
    </row>
    <row r="241" spans="1:2" x14ac:dyDescent="0.35">
      <c r="A241" t="s">
        <v>239</v>
      </c>
      <c r="B241" t="s">
        <v>261</v>
      </c>
    </row>
    <row r="242" spans="1:2" x14ac:dyDescent="0.35">
      <c r="A242" t="s">
        <v>240</v>
      </c>
      <c r="B242" t="s">
        <v>262</v>
      </c>
    </row>
    <row r="243" spans="1:2" x14ac:dyDescent="0.35">
      <c r="A243" t="s">
        <v>241</v>
      </c>
      <c r="B243" t="s">
        <v>260</v>
      </c>
    </row>
    <row r="244" spans="1:2" x14ac:dyDescent="0.35">
      <c r="A244" t="s">
        <v>242</v>
      </c>
      <c r="B244" t="s">
        <v>261</v>
      </c>
    </row>
    <row r="245" spans="1:2" x14ac:dyDescent="0.35">
      <c r="A245" t="s">
        <v>243</v>
      </c>
      <c r="B245" t="s">
        <v>260</v>
      </c>
    </row>
    <row r="246" spans="1:2" x14ac:dyDescent="0.35">
      <c r="A246" t="s">
        <v>244</v>
      </c>
      <c r="B246" t="s">
        <v>262</v>
      </c>
    </row>
    <row r="247" spans="1:2" x14ac:dyDescent="0.35">
      <c r="A247" t="s">
        <v>245</v>
      </c>
      <c r="B247" t="s">
        <v>261</v>
      </c>
    </row>
    <row r="248" spans="1:2" x14ac:dyDescent="0.35">
      <c r="A248" t="s">
        <v>246</v>
      </c>
      <c r="B248" t="s">
        <v>261</v>
      </c>
    </row>
    <row r="249" spans="1:2" x14ac:dyDescent="0.35">
      <c r="A249" t="s">
        <v>247</v>
      </c>
      <c r="B249" t="s">
        <v>277</v>
      </c>
    </row>
    <row r="250" spans="1:2" x14ac:dyDescent="0.35">
      <c r="A250" t="s">
        <v>248</v>
      </c>
      <c r="B250" t="s">
        <v>277</v>
      </c>
    </row>
    <row r="251" spans="1:2" x14ac:dyDescent="0.35">
      <c r="A251" t="s">
        <v>249</v>
      </c>
      <c r="B251" t="s">
        <v>261</v>
      </c>
    </row>
    <row r="252" spans="1:2" x14ac:dyDescent="0.35">
      <c r="A252" t="s">
        <v>250</v>
      </c>
      <c r="B252" t="s">
        <v>261</v>
      </c>
    </row>
    <row r="253" spans="1:2" x14ac:dyDescent="0.35">
      <c r="A253" t="s">
        <v>251</v>
      </c>
      <c r="B253" t="s">
        <v>261</v>
      </c>
    </row>
    <row r="254" spans="1:2" x14ac:dyDescent="0.35">
      <c r="A254" t="s">
        <v>252</v>
      </c>
      <c r="B254" t="s">
        <v>261</v>
      </c>
    </row>
    <row r="255" spans="1:2" x14ac:dyDescent="0.35">
      <c r="A255" t="s">
        <v>253</v>
      </c>
      <c r="B255" t="s">
        <v>272</v>
      </c>
    </row>
    <row r="256" spans="1:2" x14ac:dyDescent="0.35">
      <c r="A256" t="s">
        <v>254</v>
      </c>
      <c r="B256" t="s">
        <v>262</v>
      </c>
    </row>
    <row r="257" spans="1:2" x14ac:dyDescent="0.35">
      <c r="A257" t="s">
        <v>255</v>
      </c>
      <c r="B257" t="s">
        <v>260</v>
      </c>
    </row>
    <row r="258" spans="1:2" x14ac:dyDescent="0.35">
      <c r="A258" t="s">
        <v>256</v>
      </c>
      <c r="B258" t="s">
        <v>262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C3" sqref="C3"/>
    </sheetView>
  </sheetViews>
  <sheetFormatPr baseColWidth="10" defaultRowHeight="14.5" x14ac:dyDescent="0.35"/>
  <sheetData>
    <row r="1" spans="1:3" x14ac:dyDescent="0.35">
      <c r="A1" s="7">
        <v>3114</v>
      </c>
    </row>
    <row r="2" spans="1:3" x14ac:dyDescent="0.35">
      <c r="A2" s="7">
        <v>5029</v>
      </c>
      <c r="C2" s="8">
        <f>SUM(A:A)</f>
        <v>71358</v>
      </c>
    </row>
    <row r="3" spans="1:3" x14ac:dyDescent="0.35">
      <c r="A3" s="7">
        <v>1895</v>
      </c>
    </row>
    <row r="4" spans="1:3" x14ac:dyDescent="0.35">
      <c r="A4" s="7">
        <v>3363</v>
      </c>
    </row>
    <row r="5" spans="1:3" x14ac:dyDescent="0.35">
      <c r="A5" s="7">
        <v>2394</v>
      </c>
    </row>
    <row r="6" spans="1:3" x14ac:dyDescent="0.35">
      <c r="A6" s="7">
        <v>2026</v>
      </c>
    </row>
    <row r="7" spans="1:3" x14ac:dyDescent="0.35">
      <c r="A7" s="7">
        <v>3025</v>
      </c>
    </row>
    <row r="8" spans="1:3" x14ac:dyDescent="0.35">
      <c r="A8" s="7">
        <v>2886</v>
      </c>
    </row>
    <row r="9" spans="1:3" x14ac:dyDescent="0.35">
      <c r="A9" s="7">
        <v>3188</v>
      </c>
    </row>
    <row r="10" spans="1:3" x14ac:dyDescent="0.35">
      <c r="A10" s="7">
        <v>1971</v>
      </c>
    </row>
    <row r="11" spans="1:3" x14ac:dyDescent="0.35">
      <c r="A11" s="7">
        <v>2088</v>
      </c>
    </row>
    <row r="12" spans="1:3" x14ac:dyDescent="0.35">
      <c r="A12" s="7">
        <v>2585</v>
      </c>
    </row>
    <row r="13" spans="1:3" x14ac:dyDescent="0.35">
      <c r="A13" s="7">
        <v>3080</v>
      </c>
    </row>
    <row r="14" spans="1:3" x14ac:dyDescent="0.35">
      <c r="A14" s="7">
        <v>3397</v>
      </c>
    </row>
    <row r="15" spans="1:3" x14ac:dyDescent="0.35">
      <c r="A15" s="7">
        <v>2799</v>
      </c>
    </row>
    <row r="16" spans="1:3" x14ac:dyDescent="0.35">
      <c r="A16" s="7">
        <v>1856</v>
      </c>
    </row>
    <row r="17" spans="1:1" x14ac:dyDescent="0.35">
      <c r="A17" s="7">
        <v>2236</v>
      </c>
    </row>
    <row r="18" spans="1:1" x14ac:dyDescent="0.35">
      <c r="A18" s="7">
        <v>4153</v>
      </c>
    </row>
    <row r="19" spans="1:1" x14ac:dyDescent="0.35">
      <c r="A19" s="7">
        <v>1997</v>
      </c>
    </row>
    <row r="20" spans="1:1" x14ac:dyDescent="0.35">
      <c r="A20" s="7">
        <v>4499</v>
      </c>
    </row>
    <row r="21" spans="1:1" x14ac:dyDescent="0.35">
      <c r="A21" s="7">
        <v>2633</v>
      </c>
    </row>
    <row r="22" spans="1:1" x14ac:dyDescent="0.35">
      <c r="A22" s="7">
        <v>4737</v>
      </c>
    </row>
    <row r="23" spans="1:1" x14ac:dyDescent="0.35">
      <c r="A23" s="7">
        <v>924</v>
      </c>
    </row>
    <row r="24" spans="1:1" x14ac:dyDescent="0.35">
      <c r="A24" s="7">
        <v>2123</v>
      </c>
    </row>
    <row r="25" spans="1:1" x14ac:dyDescent="0.35">
      <c r="A25" s="7">
        <v>3360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Ernesto Navarrete García</dc:creator>
  <cp:lastModifiedBy>Luis Ernesto Navarrete García</cp:lastModifiedBy>
  <dcterms:created xsi:type="dcterms:W3CDTF">2024-04-25T21:03:23Z</dcterms:created>
  <dcterms:modified xsi:type="dcterms:W3CDTF">2024-04-25T22:19:49Z</dcterms:modified>
</cp:coreProperties>
</file>